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ANEXO XV1 COM IR" sheetId="1" r:id="rId1"/>
    <sheet name="ANEXO XV1 SEM IR" sheetId="2" r:id="rId2"/>
    <sheet name="Plan2" sheetId="3" r:id="rId3"/>
    <sheet name="Plan3" sheetId="4" r:id="rId4"/>
  </sheets>
  <definedNames>
    <definedName name="_xlnm.Print_Area" localSheetId="0">'ANEXO XV1 COM IR'!$A$1:$P$44</definedName>
    <definedName name="_xlnm.Print_Area" localSheetId="1">'ANEXO XV1 SEM IR'!$A$1:$P$44</definedName>
  </definedNames>
  <calcPr fullCalcOnLoad="1"/>
</workbook>
</file>

<file path=xl/sharedStrings.xml><?xml version="1.0" encoding="utf-8"?>
<sst xmlns="http://schemas.openxmlformats.org/spreadsheetml/2006/main" count="90" uniqueCount="41">
  <si>
    <t>Pessoal Ativo</t>
  </si>
  <si>
    <t>Pessoal Inativo e Pensionistas</t>
  </si>
  <si>
    <t>(-) Despesas não Computadas (art.19, § 1º da LRF)</t>
  </si>
  <si>
    <t>Indenizações por Demissão e Incentivos à Demissão Voluntária</t>
  </si>
  <si>
    <t>Decorrentes de Decisão Judicial</t>
  </si>
  <si>
    <t>DESPESA COM PESSOAL</t>
  </si>
  <si>
    <t xml:space="preserve">Em R$ </t>
  </si>
  <si>
    <t>FONTE:Setor de Contabilidade</t>
  </si>
  <si>
    <t>Maria da Salete Baracho</t>
  </si>
  <si>
    <t>LRF, art. 55, Inciso I , alínea "a" - Anexo XV</t>
  </si>
  <si>
    <t>DESPESA BRUTA COM PESSOAL ( I )</t>
  </si>
  <si>
    <t xml:space="preserve">Inativos  com Recursos Vinculados </t>
  </si>
  <si>
    <t>Convocação Extraordinária (Inciso II, § 6º, art. 57 da CF)</t>
  </si>
  <si>
    <t>Outras Desp.de pessoal Decorrentes de Terceirização (art. 18,§, 1º da LRF) (II)</t>
  </si>
  <si>
    <t>Imposto de Renda Retido na Fonte (Decisão nº 720/2007-TCE/RN)</t>
  </si>
  <si>
    <t>% DO TOTAL DA DESP. LIQ. COM PESSOAL sobre a RCL (IV)</t>
  </si>
  <si>
    <t>LIMITE MÁXIMO</t>
  </si>
  <si>
    <t xml:space="preserve">LIMITE PRUDENCIAL </t>
  </si>
  <si>
    <t>ANEXO 15</t>
  </si>
  <si>
    <t>Demonstrativo da Despesa de Pessoal</t>
  </si>
  <si>
    <t>Poder/Órgão:</t>
  </si>
  <si>
    <t>TOTAL DA DESP. LÍQUIDA COM PESSOAL</t>
  </si>
  <si>
    <t>DESPESA TOTAL COM PESSOAL - DTP (IV) = (III) a + III b)</t>
  </si>
  <si>
    <t>RECEITA CORRENTE LÍQUIDA - RCL (III)</t>
  </si>
  <si>
    <t>DESPESAS EXECUTADAS (ÚLTIMOS 12 MESES)</t>
  </si>
  <si>
    <t>LIQUIDADAS</t>
  </si>
  <si>
    <t>INCRITAS EM RESTOS A PAGAR NÃO PROCESSADOS</t>
  </si>
  <si>
    <t>Despesas não Computadas (art.19, § 1º da LRF)</t>
  </si>
  <si>
    <t>Controlador</t>
  </si>
  <si>
    <t>Bimestre de Referência:</t>
  </si>
  <si>
    <t>Secretária Mun. Finanças</t>
  </si>
  <si>
    <t>Contadora</t>
  </si>
  <si>
    <t>CRC/RN 4.497/O-5</t>
  </si>
  <si>
    <t xml:space="preserve">Despesas de Exercícios Anteriores </t>
  </si>
  <si>
    <t>PREFEITURA MUNICIPAL DE ITAJÁ</t>
  </si>
  <si>
    <t>Alaor Ferreira Pessoa Neto</t>
  </si>
  <si>
    <t>Prefeito</t>
  </si>
  <si>
    <t>Patrícia Monaliza da Silva</t>
  </si>
  <si>
    <t>Francisco Edvaldo Vieira de Medeiros</t>
  </si>
  <si>
    <t>2º QUADRIMESTRE DE  2017</t>
  </si>
  <si>
    <t>2º QUADRIMESTRE 2017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</si>
</sst>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[$-416]dddd\,\ d&quot; de &quot;mmmm&quot; de &quot;yyyy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1" fontId="0" fillId="0" borderId="0" xfId="6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171" fontId="0" fillId="0" borderId="0" xfId="6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0" borderId="16" xfId="6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171" fontId="3" fillId="0" borderId="11" xfId="60" applyFont="1" applyBorder="1" applyAlignment="1">
      <alignment horizontal="right" vertical="center"/>
    </xf>
    <xf numFmtId="171" fontId="3" fillId="0" borderId="0" xfId="60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71" fontId="3" fillId="0" borderId="16" xfId="60" applyFont="1" applyBorder="1" applyAlignment="1">
      <alignment horizontal="right" vertical="center"/>
    </xf>
    <xf numFmtId="171" fontId="3" fillId="0" borderId="10" xfId="6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171" fontId="3" fillId="0" borderId="11" xfId="60" applyNumberFormat="1" applyFont="1" applyBorder="1" applyAlignment="1">
      <alignment horizontal="center" vertical="center"/>
    </xf>
    <xf numFmtId="171" fontId="3" fillId="0" borderId="0" xfId="6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1" fontId="3" fillId="0" borderId="11" xfId="60" applyFont="1" applyBorder="1" applyAlignment="1">
      <alignment horizontal="center" vertical="center"/>
    </xf>
    <xf numFmtId="171" fontId="3" fillId="0" borderId="0" xfId="60" applyFont="1" applyBorder="1" applyAlignment="1">
      <alignment horizontal="center" vertical="center"/>
    </xf>
    <xf numFmtId="171" fontId="3" fillId="0" borderId="16" xfId="60" applyFont="1" applyBorder="1" applyAlignment="1">
      <alignment horizontal="center" vertical="center"/>
    </xf>
    <xf numFmtId="171" fontId="3" fillId="0" borderId="10" xfId="6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11" xfId="60" applyNumberFormat="1" applyFont="1" applyBorder="1" applyAlignment="1">
      <alignment horizontal="right" vertical="center"/>
    </xf>
    <xf numFmtId="2" fontId="3" fillId="0" borderId="0" xfId="6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zoomScale="75" zoomScaleNormal="75" zoomScalePageLayoutView="0" workbookViewId="0" topLeftCell="A1">
      <selection activeCell="K27" sqref="K27:M27"/>
    </sheetView>
  </sheetViews>
  <sheetFormatPr defaultColWidth="9.140625" defaultRowHeight="12.75"/>
  <cols>
    <col min="1" max="1" width="1.8515625" style="5" customWidth="1"/>
    <col min="2" max="3" width="2.7109375" style="5" customWidth="1"/>
    <col min="4" max="9" width="9.140625" style="5" customWidth="1"/>
    <col min="10" max="10" width="8.57421875" style="5" customWidth="1"/>
    <col min="11" max="15" width="9.140625" style="5" customWidth="1"/>
    <col min="16" max="16" width="10.7109375" style="5" customWidth="1"/>
  </cols>
  <sheetData>
    <row r="1" spans="1:16" ht="15" customHeight="1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2"/>
      <c r="K1" s="23" t="s">
        <v>20</v>
      </c>
      <c r="L1" s="21"/>
      <c r="M1" s="21"/>
      <c r="N1" s="21"/>
      <c r="O1" s="21"/>
      <c r="P1" s="22"/>
    </row>
    <row r="2" spans="1:16" ht="15" customHeight="1">
      <c r="A2" s="12"/>
      <c r="B2" s="2"/>
      <c r="C2" s="2"/>
      <c r="D2" s="2"/>
      <c r="E2" s="2"/>
      <c r="F2" s="2"/>
      <c r="G2" s="2"/>
      <c r="H2" s="2"/>
      <c r="I2" s="2"/>
      <c r="J2" s="13"/>
      <c r="K2" s="12" t="s">
        <v>34</v>
      </c>
      <c r="L2" s="2"/>
      <c r="M2" s="2"/>
      <c r="N2" s="2"/>
      <c r="O2" s="2"/>
      <c r="P2" s="13"/>
    </row>
    <row r="3" spans="1:16" ht="15" customHeight="1">
      <c r="A3" s="12" t="s">
        <v>19</v>
      </c>
      <c r="B3" s="2"/>
      <c r="C3" s="2"/>
      <c r="D3" s="2"/>
      <c r="E3" s="2"/>
      <c r="F3" s="2"/>
      <c r="G3" s="2"/>
      <c r="H3" s="2"/>
      <c r="I3" s="2"/>
      <c r="J3" s="13"/>
      <c r="K3" s="24"/>
      <c r="L3" s="11"/>
      <c r="M3" s="11"/>
      <c r="N3" s="11"/>
      <c r="O3" s="11"/>
      <c r="P3" s="25"/>
    </row>
    <row r="4" spans="1:16" ht="15" customHeight="1">
      <c r="A4" s="12"/>
      <c r="B4" s="2"/>
      <c r="C4" s="2"/>
      <c r="D4" s="2"/>
      <c r="E4" s="2"/>
      <c r="F4" s="2"/>
      <c r="G4" s="2"/>
      <c r="H4" s="2"/>
      <c r="I4" s="2"/>
      <c r="J4" s="13"/>
      <c r="K4" s="23" t="s">
        <v>29</v>
      </c>
      <c r="L4" s="21"/>
      <c r="M4" s="21"/>
      <c r="N4" s="21"/>
      <c r="O4" s="21"/>
      <c r="P4" s="22"/>
    </row>
    <row r="5" spans="1:16" ht="15" customHeight="1">
      <c r="A5" s="24"/>
      <c r="B5" s="11"/>
      <c r="C5" s="11"/>
      <c r="D5" s="11"/>
      <c r="E5" s="11"/>
      <c r="F5" s="11"/>
      <c r="G5" s="11"/>
      <c r="H5" s="11"/>
      <c r="I5" s="11"/>
      <c r="J5" s="25"/>
      <c r="K5" s="26" t="s">
        <v>39</v>
      </c>
      <c r="L5" s="11"/>
      <c r="M5" s="11"/>
      <c r="N5" s="11"/>
      <c r="O5" s="11"/>
      <c r="P5" s="25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4.25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 t="s">
        <v>6</v>
      </c>
      <c r="O10" s="45"/>
      <c r="P10" s="45"/>
    </row>
    <row r="11" spans="1:17" ht="14.25">
      <c r="A11" s="48" t="s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1" t="s">
        <v>24</v>
      </c>
      <c r="L11" s="42"/>
      <c r="M11" s="42"/>
      <c r="N11" s="42"/>
      <c r="O11" s="42"/>
      <c r="P11" s="42"/>
      <c r="Q11" s="1"/>
    </row>
    <row r="12" spans="1:22" ht="27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1" t="s">
        <v>25</v>
      </c>
      <c r="L12" s="42"/>
      <c r="M12" s="56"/>
      <c r="N12" s="43" t="s">
        <v>26</v>
      </c>
      <c r="O12" s="44"/>
      <c r="P12" s="44"/>
      <c r="Q12" s="1"/>
      <c r="S12" s="1"/>
      <c r="T12" s="14"/>
      <c r="U12" s="15"/>
      <c r="V12" s="15"/>
    </row>
    <row r="13" spans="1:22" s="5" customFormat="1" ht="15" customHeight="1">
      <c r="A13" s="2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31">
        <f>K14+K15+K16</f>
        <v>10139504.67</v>
      </c>
      <c r="L13" s="40"/>
      <c r="M13" s="40"/>
      <c r="N13" s="31">
        <v>0</v>
      </c>
      <c r="O13" s="32"/>
      <c r="P13" s="32"/>
      <c r="Q13" s="3"/>
      <c r="R13" s="3"/>
      <c r="S13" s="3"/>
      <c r="T13" s="16"/>
      <c r="U13" s="3"/>
      <c r="V13" s="3"/>
    </row>
    <row r="14" spans="1:22" s="5" customFormat="1" ht="15" customHeight="1">
      <c r="A14" s="2"/>
      <c r="B14" s="2" t="s">
        <v>0</v>
      </c>
      <c r="C14" s="2"/>
      <c r="D14" s="2"/>
      <c r="E14" s="2"/>
      <c r="F14" s="2"/>
      <c r="G14" s="2"/>
      <c r="H14" s="2"/>
      <c r="I14" s="2"/>
      <c r="J14" s="2"/>
      <c r="K14" s="31">
        <v>10139504.67</v>
      </c>
      <c r="L14" s="40"/>
      <c r="M14" s="40"/>
      <c r="N14" s="31">
        <v>0</v>
      </c>
      <c r="O14" s="32"/>
      <c r="P14" s="32"/>
      <c r="Q14" s="3"/>
      <c r="R14" s="3"/>
      <c r="S14" s="3"/>
      <c r="T14" s="16"/>
      <c r="U14" s="3"/>
      <c r="V14" s="3"/>
    </row>
    <row r="15" spans="1:22" s="5" customFormat="1" ht="15" customHeight="1">
      <c r="A15" s="2"/>
      <c r="B15" s="2" t="s">
        <v>1</v>
      </c>
      <c r="C15" s="2"/>
      <c r="D15" s="2"/>
      <c r="E15" s="2"/>
      <c r="F15" s="2"/>
      <c r="G15" s="2"/>
      <c r="H15" s="2"/>
      <c r="I15" s="2"/>
      <c r="J15" s="2"/>
      <c r="K15" s="27">
        <v>0</v>
      </c>
      <c r="L15" s="28"/>
      <c r="M15" s="28"/>
      <c r="N15" s="31">
        <v>0</v>
      </c>
      <c r="O15" s="32"/>
      <c r="P15" s="32"/>
      <c r="Q15" s="3"/>
      <c r="R15" s="3"/>
      <c r="S15" s="3"/>
      <c r="T15" s="3"/>
      <c r="U15" s="4"/>
      <c r="V15" s="4"/>
    </row>
    <row r="16" spans="1:22" s="5" customFormat="1" ht="15" customHeight="1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7">
        <v>0</v>
      </c>
      <c r="L16" s="28"/>
      <c r="M16" s="28"/>
      <c r="N16" s="31">
        <v>0</v>
      </c>
      <c r="O16" s="32"/>
      <c r="P16" s="32"/>
      <c r="Q16" s="3"/>
      <c r="R16" s="3"/>
      <c r="S16" s="3"/>
      <c r="T16" s="16"/>
      <c r="U16" s="3"/>
      <c r="V16" s="3"/>
    </row>
    <row r="17" spans="1:22" s="5" customFormat="1" ht="15" customHeight="1">
      <c r="A17" s="2"/>
      <c r="B17" s="2" t="s">
        <v>27</v>
      </c>
      <c r="C17" s="2"/>
      <c r="D17" s="2"/>
      <c r="E17" s="2"/>
      <c r="F17" s="2"/>
      <c r="G17" s="2"/>
      <c r="H17" s="2"/>
      <c r="I17" s="2"/>
      <c r="J17" s="2"/>
      <c r="K17" s="31">
        <f>K18+K19+K20+K21+K22+K23</f>
        <v>59168.52</v>
      </c>
      <c r="L17" s="40"/>
      <c r="M17" s="40"/>
      <c r="N17" s="31">
        <v>0</v>
      </c>
      <c r="O17" s="32"/>
      <c r="P17" s="32"/>
      <c r="Q17" s="3"/>
      <c r="R17" s="3"/>
      <c r="S17" s="3"/>
      <c r="T17" s="17"/>
      <c r="U17" s="17"/>
      <c r="V17" s="17"/>
    </row>
    <row r="18" spans="1:22" s="5" customFormat="1" ht="15" customHeight="1">
      <c r="A18" s="2"/>
      <c r="B18" s="2" t="s">
        <v>2</v>
      </c>
      <c r="C18" s="2" t="s">
        <v>3</v>
      </c>
      <c r="D18" s="2"/>
      <c r="E18" s="2"/>
      <c r="F18" s="2"/>
      <c r="G18" s="2"/>
      <c r="H18" s="2"/>
      <c r="I18" s="2"/>
      <c r="J18" s="2"/>
      <c r="K18" s="27">
        <v>0</v>
      </c>
      <c r="L18" s="28"/>
      <c r="M18" s="28"/>
      <c r="N18" s="31">
        <v>0</v>
      </c>
      <c r="O18" s="32"/>
      <c r="P18" s="32"/>
      <c r="Q18" s="3"/>
      <c r="R18" s="3"/>
      <c r="S18" s="3"/>
      <c r="T18" s="16"/>
      <c r="U18" s="3"/>
      <c r="V18" s="3"/>
    </row>
    <row r="19" spans="1:22" s="5" customFormat="1" ht="15" customHeight="1">
      <c r="A19" s="2"/>
      <c r="B19" s="2" t="s">
        <v>2</v>
      </c>
      <c r="C19" s="2" t="s">
        <v>4</v>
      </c>
      <c r="D19" s="2"/>
      <c r="E19" s="2"/>
      <c r="F19" s="2"/>
      <c r="G19" s="2"/>
      <c r="H19" s="2"/>
      <c r="I19" s="2"/>
      <c r="J19" s="2"/>
      <c r="K19" s="31">
        <v>0</v>
      </c>
      <c r="L19" s="40"/>
      <c r="M19" s="40"/>
      <c r="N19" s="31">
        <v>0</v>
      </c>
      <c r="O19" s="32"/>
      <c r="P19" s="32"/>
      <c r="Q19" s="3"/>
      <c r="R19" s="3"/>
      <c r="S19" s="3"/>
      <c r="T19" s="16"/>
      <c r="U19" s="3"/>
      <c r="V19" s="3"/>
    </row>
    <row r="20" spans="1:22" s="5" customFormat="1" ht="15" customHeight="1">
      <c r="A20" s="2"/>
      <c r="B20" s="2" t="s">
        <v>2</v>
      </c>
      <c r="C20" s="2" t="s">
        <v>33</v>
      </c>
      <c r="D20" s="2"/>
      <c r="E20" s="2"/>
      <c r="F20" s="2"/>
      <c r="G20" s="2"/>
      <c r="H20" s="2"/>
      <c r="I20" s="2"/>
      <c r="J20" s="2"/>
      <c r="K20" s="31">
        <v>3482.77</v>
      </c>
      <c r="L20" s="40"/>
      <c r="M20" s="40"/>
      <c r="N20" s="31">
        <v>0</v>
      </c>
      <c r="O20" s="32"/>
      <c r="P20" s="32"/>
      <c r="Q20" s="3"/>
      <c r="R20" s="3"/>
      <c r="S20" s="3"/>
      <c r="T20" s="17"/>
      <c r="U20" s="17"/>
      <c r="V20" s="17"/>
    </row>
    <row r="21" spans="1:22" s="5" customFormat="1" ht="15" customHeight="1">
      <c r="A21" s="2"/>
      <c r="B21" s="2" t="s">
        <v>2</v>
      </c>
      <c r="C21" s="2" t="s">
        <v>11</v>
      </c>
      <c r="D21" s="2"/>
      <c r="E21" s="2"/>
      <c r="F21" s="2"/>
      <c r="G21" s="2"/>
      <c r="H21" s="2"/>
      <c r="I21" s="2"/>
      <c r="J21" s="2"/>
      <c r="K21" s="27">
        <v>0</v>
      </c>
      <c r="L21" s="28"/>
      <c r="M21" s="28"/>
      <c r="N21" s="31">
        <v>0</v>
      </c>
      <c r="O21" s="32"/>
      <c r="P21" s="32"/>
      <c r="Q21" s="3"/>
      <c r="R21" s="3"/>
      <c r="S21" s="3"/>
      <c r="T21" s="6"/>
      <c r="U21" s="6"/>
      <c r="V21" s="6"/>
    </row>
    <row r="22" spans="1:22" s="5" customFormat="1" ht="15" customHeight="1">
      <c r="A22" s="2"/>
      <c r="B22" s="2" t="s">
        <v>2</v>
      </c>
      <c r="C22" s="7" t="s">
        <v>14</v>
      </c>
      <c r="D22" s="2"/>
      <c r="E22" s="2"/>
      <c r="F22" s="2"/>
      <c r="G22" s="2"/>
      <c r="H22" s="2"/>
      <c r="I22" s="2"/>
      <c r="J22" s="2"/>
      <c r="K22" s="29">
        <v>55685.75</v>
      </c>
      <c r="L22" s="30"/>
      <c r="M22" s="30"/>
      <c r="N22" s="31">
        <v>0</v>
      </c>
      <c r="O22" s="32"/>
      <c r="P22" s="32"/>
      <c r="Q22" s="3"/>
      <c r="R22" s="3"/>
      <c r="S22" s="3"/>
      <c r="T22" s="17"/>
      <c r="U22" s="17"/>
      <c r="V22" s="17"/>
    </row>
    <row r="23" spans="1:22" s="5" customFormat="1" ht="15" customHeight="1">
      <c r="A23" s="2"/>
      <c r="B23" s="2" t="s">
        <v>2</v>
      </c>
      <c r="C23" s="7" t="s">
        <v>12</v>
      </c>
      <c r="D23" s="2"/>
      <c r="E23" s="2"/>
      <c r="F23" s="2"/>
      <c r="G23" s="2"/>
      <c r="H23" s="2"/>
      <c r="I23" s="2"/>
      <c r="J23" s="2"/>
      <c r="K23" s="27">
        <v>0</v>
      </c>
      <c r="L23" s="28"/>
      <c r="M23" s="28"/>
      <c r="N23" s="31">
        <v>0</v>
      </c>
      <c r="O23" s="32"/>
      <c r="P23" s="32"/>
      <c r="Q23" s="3"/>
      <c r="R23" s="3"/>
      <c r="S23" s="3"/>
      <c r="T23" s="18"/>
      <c r="U23" s="18"/>
      <c r="V23" s="18"/>
    </row>
    <row r="24" spans="1:22" s="5" customFormat="1" ht="15" customHeight="1">
      <c r="A24" s="11" t="s">
        <v>21</v>
      </c>
      <c r="B24" s="11"/>
      <c r="C24" s="10"/>
      <c r="D24" s="11"/>
      <c r="E24" s="11"/>
      <c r="F24" s="11"/>
      <c r="G24" s="11"/>
      <c r="H24" s="11"/>
      <c r="I24" s="11"/>
      <c r="J24" s="11"/>
      <c r="K24" s="33">
        <f>K13-K17</f>
        <v>10080336.15</v>
      </c>
      <c r="L24" s="34"/>
      <c r="M24" s="34"/>
      <c r="N24" s="36">
        <v>0</v>
      </c>
      <c r="O24" s="37"/>
      <c r="P24" s="37"/>
      <c r="Q24" s="3"/>
      <c r="R24" s="3"/>
      <c r="S24" s="8"/>
      <c r="T24" s="9"/>
      <c r="U24" s="9"/>
      <c r="V24" s="9"/>
    </row>
    <row r="25" spans="1:22" s="5" customFormat="1" ht="15" customHeight="1">
      <c r="A25" s="2" t="s">
        <v>22</v>
      </c>
      <c r="B25" s="2"/>
      <c r="C25" s="7"/>
      <c r="D25" s="2"/>
      <c r="E25" s="2"/>
      <c r="F25" s="2"/>
      <c r="G25" s="2"/>
      <c r="H25" s="2"/>
      <c r="I25" s="2"/>
      <c r="J25" s="2"/>
      <c r="K25" s="29">
        <f>K24</f>
        <v>10080336.15</v>
      </c>
      <c r="L25" s="30"/>
      <c r="M25" s="30"/>
      <c r="N25" s="31">
        <v>0</v>
      </c>
      <c r="O25" s="32"/>
      <c r="P25" s="32"/>
      <c r="Q25" s="3"/>
      <c r="R25" s="3"/>
      <c r="S25" s="8"/>
      <c r="T25" s="9"/>
      <c r="U25" s="9"/>
      <c r="V25" s="9"/>
    </row>
    <row r="26" spans="1:22" s="5" customFormat="1" ht="15" customHeight="1">
      <c r="A26" s="2" t="s">
        <v>23</v>
      </c>
      <c r="B26" s="2"/>
      <c r="C26" s="7"/>
      <c r="D26" s="2"/>
      <c r="E26" s="2"/>
      <c r="F26" s="2"/>
      <c r="G26" s="2"/>
      <c r="H26" s="2"/>
      <c r="I26" s="2"/>
      <c r="J26" s="2"/>
      <c r="K26" s="38">
        <v>17528201.46</v>
      </c>
      <c r="L26" s="39"/>
      <c r="M26" s="39"/>
      <c r="N26" s="31">
        <v>0</v>
      </c>
      <c r="O26" s="32"/>
      <c r="P26" s="32"/>
      <c r="Q26" s="3"/>
      <c r="R26" s="3"/>
      <c r="S26" s="8"/>
      <c r="T26" s="9"/>
      <c r="U26" s="9"/>
      <c r="V26" s="9"/>
    </row>
    <row r="27" spans="1:22" s="5" customFormat="1" ht="15" customHeight="1">
      <c r="A27" s="7" t="s">
        <v>15</v>
      </c>
      <c r="B27" s="2"/>
      <c r="C27" s="7"/>
      <c r="D27" s="2"/>
      <c r="E27" s="2"/>
      <c r="F27" s="2"/>
      <c r="G27" s="2"/>
      <c r="H27" s="2"/>
      <c r="I27" s="2"/>
      <c r="J27" s="2"/>
      <c r="K27" s="51">
        <f>K24/K26%</f>
        <v>57.50924402029323</v>
      </c>
      <c r="L27" s="52"/>
      <c r="M27" s="52"/>
      <c r="N27" s="31">
        <v>0</v>
      </c>
      <c r="O27" s="32"/>
      <c r="P27" s="32"/>
      <c r="Q27" s="3"/>
      <c r="R27" s="3"/>
      <c r="S27" s="8"/>
      <c r="T27" s="9"/>
      <c r="U27" s="9"/>
      <c r="V27" s="9"/>
    </row>
    <row r="28" spans="1:22" s="5" customFormat="1" ht="15" customHeight="1">
      <c r="A28" s="7" t="s">
        <v>16</v>
      </c>
      <c r="B28" s="2"/>
      <c r="C28" s="7"/>
      <c r="D28" s="2"/>
      <c r="E28" s="2"/>
      <c r="F28" s="2"/>
      <c r="G28" s="2"/>
      <c r="H28" s="2"/>
      <c r="I28" s="2"/>
      <c r="J28" s="2"/>
      <c r="K28" s="51">
        <f>K26*54%</f>
        <v>9465228.788400002</v>
      </c>
      <c r="L28" s="52"/>
      <c r="M28" s="52"/>
      <c r="N28" s="31">
        <v>0</v>
      </c>
      <c r="O28" s="32"/>
      <c r="P28" s="32"/>
      <c r="Q28" s="3"/>
      <c r="R28" s="3"/>
      <c r="S28" s="8"/>
      <c r="T28" s="9"/>
      <c r="U28" s="9"/>
      <c r="V28" s="9"/>
    </row>
    <row r="29" spans="1:22" s="5" customFormat="1" ht="15" customHeight="1">
      <c r="A29" s="10" t="s">
        <v>17</v>
      </c>
      <c r="B29" s="11"/>
      <c r="C29" s="10"/>
      <c r="D29" s="11"/>
      <c r="E29" s="11"/>
      <c r="F29" s="11"/>
      <c r="G29" s="11"/>
      <c r="H29" s="11"/>
      <c r="I29" s="11"/>
      <c r="J29" s="11"/>
      <c r="K29" s="53">
        <f>K26*51.3%</f>
        <v>8991967.34898</v>
      </c>
      <c r="L29" s="54"/>
      <c r="M29" s="54"/>
      <c r="N29" s="36">
        <v>0</v>
      </c>
      <c r="O29" s="37"/>
      <c r="P29" s="37"/>
      <c r="Q29" s="3"/>
      <c r="R29" s="3"/>
      <c r="S29" s="8"/>
      <c r="T29" s="9"/>
      <c r="U29" s="9"/>
      <c r="V29" s="9"/>
    </row>
    <row r="30" spans="1:16" ht="14.25">
      <c r="A30" s="46" t="s">
        <v>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4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5:16" ht="15">
      <c r="E35" s="58" t="s">
        <v>35</v>
      </c>
      <c r="F35" s="58"/>
      <c r="G35" s="58"/>
      <c r="H35" s="58"/>
      <c r="I35" s="19"/>
      <c r="J35" s="19"/>
      <c r="L35" s="55" t="s">
        <v>38</v>
      </c>
      <c r="M35" s="55"/>
      <c r="N35" s="55"/>
      <c r="O35" s="55"/>
      <c r="P35" s="19"/>
    </row>
    <row r="36" spans="5:16" ht="14.25">
      <c r="E36" s="35" t="s">
        <v>36</v>
      </c>
      <c r="F36" s="35"/>
      <c r="G36" s="35"/>
      <c r="H36" s="35"/>
      <c r="I36" s="19"/>
      <c r="J36" s="19"/>
      <c r="L36" s="35" t="s">
        <v>28</v>
      </c>
      <c r="M36" s="35"/>
      <c r="N36" s="35"/>
      <c r="O36" s="35"/>
      <c r="P36" s="19"/>
    </row>
    <row r="37" spans="1:16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9" spans="12:15" ht="14.25">
      <c r="L39" s="35"/>
      <c r="M39" s="35"/>
      <c r="N39" s="35"/>
      <c r="O39" s="35"/>
    </row>
    <row r="40" spans="5:15" ht="15">
      <c r="E40" s="50" t="s">
        <v>37</v>
      </c>
      <c r="F40" s="50"/>
      <c r="G40" s="50"/>
      <c r="H40" s="50"/>
      <c r="L40" s="50" t="s">
        <v>8</v>
      </c>
      <c r="M40" s="50"/>
      <c r="N40" s="50"/>
      <c r="O40" s="50"/>
    </row>
    <row r="41" spans="5:15" ht="14.25">
      <c r="E41" s="57" t="s">
        <v>30</v>
      </c>
      <c r="F41" s="57"/>
      <c r="G41" s="57"/>
      <c r="H41" s="57"/>
      <c r="L41" s="57" t="s">
        <v>31</v>
      </c>
      <c r="M41" s="57"/>
      <c r="N41" s="57"/>
      <c r="O41" s="57"/>
    </row>
    <row r="42" spans="12:15" ht="14.25">
      <c r="L42" s="57" t="s">
        <v>32</v>
      </c>
      <c r="M42" s="57"/>
      <c r="N42" s="57"/>
      <c r="O42" s="57"/>
    </row>
  </sheetData>
  <sheetProtection/>
  <mergeCells count="51">
    <mergeCell ref="L41:O41"/>
    <mergeCell ref="L42:O42"/>
    <mergeCell ref="E35:H35"/>
    <mergeCell ref="E36:H36"/>
    <mergeCell ref="E40:H40"/>
    <mergeCell ref="E41:H41"/>
    <mergeCell ref="N10:P10"/>
    <mergeCell ref="A30:P30"/>
    <mergeCell ref="A10:M10"/>
    <mergeCell ref="A11:J12"/>
    <mergeCell ref="L40:O40"/>
    <mergeCell ref="K27:M27"/>
    <mergeCell ref="K28:M28"/>
    <mergeCell ref="K29:M29"/>
    <mergeCell ref="L35:O35"/>
    <mergeCell ref="K12:M12"/>
    <mergeCell ref="K11:P11"/>
    <mergeCell ref="K15:M15"/>
    <mergeCell ref="K16:M16"/>
    <mergeCell ref="N12:P12"/>
    <mergeCell ref="L39:O39"/>
    <mergeCell ref="K17:M17"/>
    <mergeCell ref="N17:P17"/>
    <mergeCell ref="N18:P18"/>
    <mergeCell ref="K19:M19"/>
    <mergeCell ref="K18:M18"/>
    <mergeCell ref="K13:M13"/>
    <mergeCell ref="K14:M14"/>
    <mergeCell ref="N13:P13"/>
    <mergeCell ref="N14:P14"/>
    <mergeCell ref="N15:P15"/>
    <mergeCell ref="N20:P20"/>
    <mergeCell ref="N16:P16"/>
    <mergeCell ref="N19:P19"/>
    <mergeCell ref="K20:M20"/>
    <mergeCell ref="N24:P24"/>
    <mergeCell ref="N25:P25"/>
    <mergeCell ref="N26:P26"/>
    <mergeCell ref="N27:P27"/>
    <mergeCell ref="K26:M26"/>
    <mergeCell ref="N28:P28"/>
    <mergeCell ref="K21:M21"/>
    <mergeCell ref="K22:M22"/>
    <mergeCell ref="K23:M23"/>
    <mergeCell ref="N23:P23"/>
    <mergeCell ref="K24:M24"/>
    <mergeCell ref="L36:O36"/>
    <mergeCell ref="K25:M25"/>
    <mergeCell ref="N21:P21"/>
    <mergeCell ref="N22:P22"/>
    <mergeCell ref="N29:P29"/>
  </mergeCells>
  <printOptions/>
  <pageMargins left="0.45" right="0.787401575" top="0.984251969" bottom="0.984251969" header="0.492125985" footer="0.492125985"/>
  <pageSetup horizontalDpi="300" verticalDpi="300" orientation="portrait" paperSize="9" scale="6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75" zoomScaleNormal="75" zoomScalePageLayoutView="0" workbookViewId="0" topLeftCell="A1">
      <selection activeCell="K27" sqref="K27:M27"/>
    </sheetView>
  </sheetViews>
  <sheetFormatPr defaultColWidth="9.140625" defaultRowHeight="12.75"/>
  <cols>
    <col min="1" max="1" width="1.8515625" style="5" customWidth="1"/>
    <col min="2" max="3" width="2.7109375" style="5" customWidth="1"/>
    <col min="4" max="9" width="9.140625" style="5" customWidth="1"/>
    <col min="10" max="10" width="8.57421875" style="5" customWidth="1"/>
    <col min="11" max="15" width="9.140625" style="5" customWidth="1"/>
    <col min="16" max="16" width="10.7109375" style="5" customWidth="1"/>
  </cols>
  <sheetData>
    <row r="1" spans="1:16" ht="15" customHeight="1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2"/>
      <c r="K1" s="23" t="s">
        <v>20</v>
      </c>
      <c r="L1" s="21"/>
      <c r="M1" s="21"/>
      <c r="N1" s="21"/>
      <c r="O1" s="21"/>
      <c r="P1" s="22"/>
    </row>
    <row r="2" spans="1:16" ht="15" customHeight="1">
      <c r="A2" s="12"/>
      <c r="B2" s="2"/>
      <c r="C2" s="2"/>
      <c r="D2" s="2"/>
      <c r="E2" s="2"/>
      <c r="F2" s="2"/>
      <c r="G2" s="2"/>
      <c r="H2" s="2"/>
      <c r="I2" s="2"/>
      <c r="J2" s="13"/>
      <c r="K2" s="12" t="s">
        <v>34</v>
      </c>
      <c r="L2" s="2"/>
      <c r="M2" s="2"/>
      <c r="N2" s="2"/>
      <c r="O2" s="2"/>
      <c r="P2" s="13"/>
    </row>
    <row r="3" spans="1:16" ht="15" customHeight="1">
      <c r="A3" s="12" t="s">
        <v>19</v>
      </c>
      <c r="B3" s="2"/>
      <c r="C3" s="2"/>
      <c r="D3" s="2"/>
      <c r="E3" s="2"/>
      <c r="F3" s="2"/>
      <c r="G3" s="2"/>
      <c r="H3" s="2"/>
      <c r="I3" s="2"/>
      <c r="J3" s="13"/>
      <c r="K3" s="24"/>
      <c r="L3" s="11"/>
      <c r="M3" s="11"/>
      <c r="N3" s="11"/>
      <c r="O3" s="11"/>
      <c r="P3" s="25"/>
    </row>
    <row r="4" spans="1:16" ht="15" customHeight="1">
      <c r="A4" s="12"/>
      <c r="B4" s="2"/>
      <c r="C4" s="2"/>
      <c r="D4" s="2"/>
      <c r="E4" s="2"/>
      <c r="F4" s="2"/>
      <c r="G4" s="2"/>
      <c r="H4" s="2"/>
      <c r="I4" s="2"/>
      <c r="J4" s="13"/>
      <c r="K4" s="23" t="s">
        <v>29</v>
      </c>
      <c r="L4" s="21"/>
      <c r="M4" s="21"/>
      <c r="N4" s="21"/>
      <c r="O4" s="21"/>
      <c r="P4" s="22"/>
    </row>
    <row r="5" spans="1:16" ht="15" customHeight="1">
      <c r="A5" s="24"/>
      <c r="B5" s="11"/>
      <c r="C5" s="11"/>
      <c r="D5" s="11"/>
      <c r="E5" s="11"/>
      <c r="F5" s="11"/>
      <c r="G5" s="11"/>
      <c r="H5" s="11"/>
      <c r="I5" s="11"/>
      <c r="J5" s="25"/>
      <c r="K5" s="26" t="s">
        <v>40</v>
      </c>
      <c r="L5" s="11"/>
      <c r="M5" s="11"/>
      <c r="N5" s="11"/>
      <c r="O5" s="11"/>
      <c r="P5" s="25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4.25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 t="s">
        <v>6</v>
      </c>
      <c r="O10" s="45"/>
      <c r="P10" s="45"/>
    </row>
    <row r="11" spans="1:17" ht="14.25">
      <c r="A11" s="48" t="s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1" t="s">
        <v>24</v>
      </c>
      <c r="L11" s="42"/>
      <c r="M11" s="42"/>
      <c r="N11" s="42"/>
      <c r="O11" s="42"/>
      <c r="P11" s="42"/>
      <c r="Q11" s="1"/>
    </row>
    <row r="12" spans="1:22" ht="27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1" t="s">
        <v>25</v>
      </c>
      <c r="L12" s="42"/>
      <c r="M12" s="56"/>
      <c r="N12" s="43" t="s">
        <v>26</v>
      </c>
      <c r="O12" s="44"/>
      <c r="P12" s="44"/>
      <c r="Q12" s="1"/>
      <c r="S12" s="1"/>
      <c r="T12" s="14"/>
      <c r="U12" s="15"/>
      <c r="V12" s="15"/>
    </row>
    <row r="13" spans="1:22" s="5" customFormat="1" ht="15" customHeight="1">
      <c r="A13" s="2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31">
        <f>K14+K15+K16</f>
        <v>10139504.67</v>
      </c>
      <c r="L13" s="40"/>
      <c r="M13" s="40"/>
      <c r="N13" s="31">
        <v>0</v>
      </c>
      <c r="O13" s="32"/>
      <c r="P13" s="32"/>
      <c r="Q13" s="3"/>
      <c r="R13" s="3"/>
      <c r="S13" s="3"/>
      <c r="T13" s="16"/>
      <c r="U13" s="3"/>
      <c r="V13" s="3"/>
    </row>
    <row r="14" spans="1:22" s="5" customFormat="1" ht="15" customHeight="1">
      <c r="A14" s="2"/>
      <c r="B14" s="2" t="s">
        <v>0</v>
      </c>
      <c r="C14" s="2"/>
      <c r="D14" s="2"/>
      <c r="E14" s="2"/>
      <c r="F14" s="2"/>
      <c r="G14" s="2"/>
      <c r="H14" s="2"/>
      <c r="I14" s="2"/>
      <c r="J14" s="2"/>
      <c r="K14" s="31">
        <v>10139504.67</v>
      </c>
      <c r="L14" s="40"/>
      <c r="M14" s="40"/>
      <c r="N14" s="31">
        <v>0</v>
      </c>
      <c r="O14" s="32"/>
      <c r="P14" s="32"/>
      <c r="Q14" s="3"/>
      <c r="R14" s="3"/>
      <c r="S14" s="3"/>
      <c r="T14" s="16"/>
      <c r="U14" s="3"/>
      <c r="V14" s="3"/>
    </row>
    <row r="15" spans="1:22" s="5" customFormat="1" ht="15" customHeight="1">
      <c r="A15" s="2"/>
      <c r="B15" s="2" t="s">
        <v>1</v>
      </c>
      <c r="C15" s="2"/>
      <c r="D15" s="2"/>
      <c r="E15" s="2"/>
      <c r="F15" s="2"/>
      <c r="G15" s="2"/>
      <c r="H15" s="2"/>
      <c r="I15" s="2"/>
      <c r="J15" s="2"/>
      <c r="K15" s="27">
        <v>0</v>
      </c>
      <c r="L15" s="28"/>
      <c r="M15" s="28"/>
      <c r="N15" s="31">
        <v>0</v>
      </c>
      <c r="O15" s="32"/>
      <c r="P15" s="32"/>
      <c r="Q15" s="3"/>
      <c r="R15" s="3"/>
      <c r="S15" s="3"/>
      <c r="T15" s="3"/>
      <c r="U15" s="4"/>
      <c r="V15" s="4"/>
    </row>
    <row r="16" spans="1:22" s="5" customFormat="1" ht="15" customHeight="1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7">
        <v>0</v>
      </c>
      <c r="L16" s="28"/>
      <c r="M16" s="28"/>
      <c r="N16" s="31">
        <v>0</v>
      </c>
      <c r="O16" s="32"/>
      <c r="P16" s="32"/>
      <c r="Q16" s="3"/>
      <c r="R16" s="3"/>
      <c r="S16" s="3"/>
      <c r="T16" s="16"/>
      <c r="U16" s="3"/>
      <c r="V16" s="3"/>
    </row>
    <row r="17" spans="1:22" s="5" customFormat="1" ht="15" customHeight="1">
      <c r="A17" s="2"/>
      <c r="B17" s="2" t="s">
        <v>27</v>
      </c>
      <c r="C17" s="2"/>
      <c r="D17" s="2"/>
      <c r="E17" s="2"/>
      <c r="F17" s="2"/>
      <c r="G17" s="2"/>
      <c r="H17" s="2"/>
      <c r="I17" s="2"/>
      <c r="J17" s="2"/>
      <c r="K17" s="31">
        <f>K18+K19+K20+K21+K22+K23</f>
        <v>3482.77</v>
      </c>
      <c r="L17" s="40"/>
      <c r="M17" s="40"/>
      <c r="N17" s="31">
        <v>0</v>
      </c>
      <c r="O17" s="32"/>
      <c r="P17" s="32"/>
      <c r="Q17" s="3"/>
      <c r="R17" s="3"/>
      <c r="S17" s="3"/>
      <c r="T17" s="17"/>
      <c r="U17" s="17"/>
      <c r="V17" s="17"/>
    </row>
    <row r="18" spans="1:22" s="5" customFormat="1" ht="15" customHeight="1">
      <c r="A18" s="2"/>
      <c r="B18" s="2" t="s">
        <v>2</v>
      </c>
      <c r="C18" s="2" t="s">
        <v>3</v>
      </c>
      <c r="D18" s="2"/>
      <c r="E18" s="2"/>
      <c r="F18" s="2"/>
      <c r="G18" s="2"/>
      <c r="H18" s="2"/>
      <c r="I18" s="2"/>
      <c r="J18" s="2"/>
      <c r="K18" s="27">
        <v>0</v>
      </c>
      <c r="L18" s="28"/>
      <c r="M18" s="28"/>
      <c r="N18" s="31">
        <v>0</v>
      </c>
      <c r="O18" s="32"/>
      <c r="P18" s="32"/>
      <c r="Q18" s="3"/>
      <c r="R18" s="3"/>
      <c r="S18" s="3"/>
      <c r="T18" s="16"/>
      <c r="U18" s="3"/>
      <c r="V18" s="3"/>
    </row>
    <row r="19" spans="1:22" s="5" customFormat="1" ht="15" customHeight="1">
      <c r="A19" s="2"/>
      <c r="B19" s="2" t="s">
        <v>2</v>
      </c>
      <c r="C19" s="2" t="s">
        <v>4</v>
      </c>
      <c r="D19" s="2"/>
      <c r="E19" s="2"/>
      <c r="F19" s="2"/>
      <c r="G19" s="2"/>
      <c r="H19" s="2"/>
      <c r="I19" s="2"/>
      <c r="J19" s="2"/>
      <c r="K19" s="31">
        <v>0</v>
      </c>
      <c r="L19" s="40"/>
      <c r="M19" s="40"/>
      <c r="N19" s="31">
        <v>0</v>
      </c>
      <c r="O19" s="32"/>
      <c r="P19" s="32"/>
      <c r="Q19" s="3"/>
      <c r="R19" s="3"/>
      <c r="S19" s="3"/>
      <c r="T19" s="16"/>
      <c r="U19" s="3"/>
      <c r="V19" s="3"/>
    </row>
    <row r="20" spans="1:22" s="5" customFormat="1" ht="15" customHeight="1">
      <c r="A20" s="2"/>
      <c r="B20" s="2" t="s">
        <v>2</v>
      </c>
      <c r="C20" s="2" t="s">
        <v>33</v>
      </c>
      <c r="D20" s="2"/>
      <c r="E20" s="2"/>
      <c r="F20" s="2"/>
      <c r="G20" s="2"/>
      <c r="H20" s="2"/>
      <c r="I20" s="2"/>
      <c r="J20" s="2"/>
      <c r="K20" s="31">
        <v>3482.77</v>
      </c>
      <c r="L20" s="40"/>
      <c r="M20" s="40"/>
      <c r="N20" s="31">
        <v>0</v>
      </c>
      <c r="O20" s="32"/>
      <c r="P20" s="32"/>
      <c r="Q20" s="3"/>
      <c r="R20" s="3"/>
      <c r="S20" s="3"/>
      <c r="T20" s="17"/>
      <c r="U20" s="17"/>
      <c r="V20" s="17"/>
    </row>
    <row r="21" spans="1:22" s="5" customFormat="1" ht="15" customHeight="1">
      <c r="A21" s="2"/>
      <c r="B21" s="2" t="s">
        <v>2</v>
      </c>
      <c r="C21" s="2" t="s">
        <v>11</v>
      </c>
      <c r="D21" s="2"/>
      <c r="E21" s="2"/>
      <c r="F21" s="2"/>
      <c r="G21" s="2"/>
      <c r="H21" s="2"/>
      <c r="I21" s="2"/>
      <c r="J21" s="2"/>
      <c r="K21" s="27">
        <v>0</v>
      </c>
      <c r="L21" s="28"/>
      <c r="M21" s="28"/>
      <c r="N21" s="31">
        <v>0</v>
      </c>
      <c r="O21" s="32"/>
      <c r="P21" s="32"/>
      <c r="Q21" s="3"/>
      <c r="R21" s="3"/>
      <c r="S21" s="3"/>
      <c r="T21" s="6"/>
      <c r="U21" s="6"/>
      <c r="V21" s="6"/>
    </row>
    <row r="22" spans="1:22" s="5" customFormat="1" ht="15" customHeight="1">
      <c r="A22" s="2"/>
      <c r="B22" s="2" t="s">
        <v>2</v>
      </c>
      <c r="C22" s="7" t="s">
        <v>14</v>
      </c>
      <c r="D22" s="2"/>
      <c r="E22" s="2"/>
      <c r="F22" s="2"/>
      <c r="G22" s="2"/>
      <c r="H22" s="2"/>
      <c r="I22" s="2"/>
      <c r="J22" s="2"/>
      <c r="K22" s="59">
        <v>0</v>
      </c>
      <c r="L22" s="60"/>
      <c r="M22" s="60"/>
      <c r="N22" s="31">
        <v>0</v>
      </c>
      <c r="O22" s="32"/>
      <c r="P22" s="32"/>
      <c r="Q22" s="3"/>
      <c r="R22" s="3"/>
      <c r="S22" s="3"/>
      <c r="T22" s="17"/>
      <c r="U22" s="17"/>
      <c r="V22" s="17"/>
    </row>
    <row r="23" spans="1:22" s="5" customFormat="1" ht="15" customHeight="1">
      <c r="A23" s="2"/>
      <c r="B23" s="2" t="s">
        <v>2</v>
      </c>
      <c r="C23" s="7" t="s">
        <v>12</v>
      </c>
      <c r="D23" s="2"/>
      <c r="E23" s="2"/>
      <c r="F23" s="2"/>
      <c r="G23" s="2"/>
      <c r="H23" s="2"/>
      <c r="I23" s="2"/>
      <c r="J23" s="2"/>
      <c r="K23" s="27">
        <v>0</v>
      </c>
      <c r="L23" s="28"/>
      <c r="M23" s="28"/>
      <c r="N23" s="31">
        <v>0</v>
      </c>
      <c r="O23" s="32"/>
      <c r="P23" s="32"/>
      <c r="Q23" s="3"/>
      <c r="R23" s="3"/>
      <c r="S23" s="3"/>
      <c r="T23" s="18"/>
      <c r="U23" s="18"/>
      <c r="V23" s="18"/>
    </row>
    <row r="24" spans="1:22" s="5" customFormat="1" ht="15" customHeight="1">
      <c r="A24" s="11" t="s">
        <v>21</v>
      </c>
      <c r="B24" s="11"/>
      <c r="C24" s="10"/>
      <c r="D24" s="11"/>
      <c r="E24" s="11"/>
      <c r="F24" s="11"/>
      <c r="G24" s="11"/>
      <c r="H24" s="11"/>
      <c r="I24" s="11"/>
      <c r="J24" s="11"/>
      <c r="K24" s="33">
        <f>K13-K17</f>
        <v>10136021.9</v>
      </c>
      <c r="L24" s="34"/>
      <c r="M24" s="34"/>
      <c r="N24" s="36">
        <v>0</v>
      </c>
      <c r="O24" s="37"/>
      <c r="P24" s="37"/>
      <c r="Q24" s="3"/>
      <c r="R24" s="3"/>
      <c r="S24" s="8"/>
      <c r="T24" s="9"/>
      <c r="U24" s="9"/>
      <c r="V24" s="9"/>
    </row>
    <row r="25" spans="1:22" s="5" customFormat="1" ht="15" customHeight="1">
      <c r="A25" s="2" t="s">
        <v>22</v>
      </c>
      <c r="B25" s="2"/>
      <c r="C25" s="7"/>
      <c r="D25" s="2"/>
      <c r="E25" s="2"/>
      <c r="F25" s="2"/>
      <c r="G25" s="2"/>
      <c r="H25" s="2"/>
      <c r="I25" s="2"/>
      <c r="J25" s="2"/>
      <c r="K25" s="29">
        <f>K24</f>
        <v>10136021.9</v>
      </c>
      <c r="L25" s="30"/>
      <c r="M25" s="30"/>
      <c r="N25" s="31">
        <v>0</v>
      </c>
      <c r="O25" s="32"/>
      <c r="P25" s="32"/>
      <c r="Q25" s="3"/>
      <c r="R25" s="3"/>
      <c r="S25" s="8"/>
      <c r="T25" s="9"/>
      <c r="U25" s="9"/>
      <c r="V25" s="9"/>
    </row>
    <row r="26" spans="1:22" s="5" customFormat="1" ht="15" customHeight="1">
      <c r="A26" s="2" t="s">
        <v>23</v>
      </c>
      <c r="B26" s="2"/>
      <c r="C26" s="7"/>
      <c r="D26" s="2"/>
      <c r="E26" s="2"/>
      <c r="F26" s="2"/>
      <c r="G26" s="2"/>
      <c r="H26" s="2"/>
      <c r="I26" s="2"/>
      <c r="J26" s="2"/>
      <c r="K26" s="38">
        <v>17583887.21</v>
      </c>
      <c r="L26" s="39"/>
      <c r="M26" s="39"/>
      <c r="N26" s="31">
        <v>0</v>
      </c>
      <c r="O26" s="32"/>
      <c r="P26" s="32"/>
      <c r="Q26" s="3"/>
      <c r="R26" s="3"/>
      <c r="S26" s="8"/>
      <c r="T26" s="9"/>
      <c r="U26" s="9"/>
      <c r="V26" s="9"/>
    </row>
    <row r="27" spans="1:22" s="5" customFormat="1" ht="15" customHeight="1">
      <c r="A27" s="7" t="s">
        <v>15</v>
      </c>
      <c r="B27" s="2"/>
      <c r="C27" s="7"/>
      <c r="D27" s="2"/>
      <c r="E27" s="2"/>
      <c r="F27" s="2"/>
      <c r="G27" s="2"/>
      <c r="H27" s="2"/>
      <c r="I27" s="2"/>
      <c r="J27" s="2"/>
      <c r="K27" s="51">
        <f>K24/K26%</f>
        <v>57.64380639472949</v>
      </c>
      <c r="L27" s="52"/>
      <c r="M27" s="52"/>
      <c r="N27" s="31">
        <v>0</v>
      </c>
      <c r="O27" s="32"/>
      <c r="P27" s="32"/>
      <c r="Q27" s="3"/>
      <c r="R27" s="3"/>
      <c r="S27" s="8"/>
      <c r="T27" s="9"/>
      <c r="U27" s="9"/>
      <c r="V27" s="9"/>
    </row>
    <row r="28" spans="1:22" s="5" customFormat="1" ht="15" customHeight="1">
      <c r="A28" s="7" t="s">
        <v>16</v>
      </c>
      <c r="B28" s="2"/>
      <c r="C28" s="7"/>
      <c r="D28" s="2"/>
      <c r="E28" s="2"/>
      <c r="F28" s="2"/>
      <c r="G28" s="2"/>
      <c r="H28" s="2"/>
      <c r="I28" s="2"/>
      <c r="J28" s="2"/>
      <c r="K28" s="51">
        <f>K26*54%</f>
        <v>9495299.093400002</v>
      </c>
      <c r="L28" s="52"/>
      <c r="M28" s="52"/>
      <c r="N28" s="31">
        <v>0</v>
      </c>
      <c r="O28" s="32"/>
      <c r="P28" s="32"/>
      <c r="Q28" s="3"/>
      <c r="R28" s="3"/>
      <c r="S28" s="8"/>
      <c r="T28" s="9"/>
      <c r="U28" s="9"/>
      <c r="V28" s="9"/>
    </row>
    <row r="29" spans="1:22" s="5" customFormat="1" ht="15" customHeight="1">
      <c r="A29" s="10" t="s">
        <v>17</v>
      </c>
      <c r="B29" s="11"/>
      <c r="C29" s="10"/>
      <c r="D29" s="11"/>
      <c r="E29" s="11"/>
      <c r="F29" s="11"/>
      <c r="G29" s="11"/>
      <c r="H29" s="11"/>
      <c r="I29" s="11"/>
      <c r="J29" s="11"/>
      <c r="K29" s="53">
        <f>K26*51.3%</f>
        <v>9020534.13873</v>
      </c>
      <c r="L29" s="54"/>
      <c r="M29" s="54"/>
      <c r="N29" s="36">
        <v>0</v>
      </c>
      <c r="O29" s="37"/>
      <c r="P29" s="37"/>
      <c r="Q29" s="3"/>
      <c r="R29" s="3"/>
      <c r="S29" s="8"/>
      <c r="T29" s="9"/>
      <c r="U29" s="9"/>
      <c r="V29" s="9"/>
    </row>
    <row r="30" spans="1:16" ht="14.25">
      <c r="A30" s="46" t="s">
        <v>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4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5:16" ht="15">
      <c r="E35" s="58" t="s">
        <v>35</v>
      </c>
      <c r="F35" s="58"/>
      <c r="G35" s="58"/>
      <c r="H35" s="58"/>
      <c r="I35" s="19"/>
      <c r="J35" s="19"/>
      <c r="L35" s="55" t="s">
        <v>38</v>
      </c>
      <c r="M35" s="55"/>
      <c r="N35" s="55"/>
      <c r="O35" s="55"/>
      <c r="P35" s="19"/>
    </row>
    <row r="36" spans="5:16" ht="14.25">
      <c r="E36" s="35" t="s">
        <v>36</v>
      </c>
      <c r="F36" s="35"/>
      <c r="G36" s="35"/>
      <c r="H36" s="35"/>
      <c r="I36" s="19"/>
      <c r="J36" s="19"/>
      <c r="L36" s="35" t="s">
        <v>28</v>
      </c>
      <c r="M36" s="35"/>
      <c r="N36" s="35"/>
      <c r="O36" s="35"/>
      <c r="P36" s="19"/>
    </row>
    <row r="37" spans="1:16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9" spans="12:15" ht="14.25">
      <c r="L39" s="35"/>
      <c r="M39" s="35"/>
      <c r="N39" s="35"/>
      <c r="O39" s="35"/>
    </row>
    <row r="40" spans="5:15" ht="15">
      <c r="E40" s="50" t="s">
        <v>37</v>
      </c>
      <c r="F40" s="50"/>
      <c r="G40" s="50"/>
      <c r="H40" s="50"/>
      <c r="L40" s="50" t="s">
        <v>8</v>
      </c>
      <c r="M40" s="50"/>
      <c r="N40" s="50"/>
      <c r="O40" s="50"/>
    </row>
    <row r="41" spans="5:15" ht="14.25">
      <c r="E41" s="57" t="s">
        <v>30</v>
      </c>
      <c r="F41" s="57"/>
      <c r="G41" s="57"/>
      <c r="H41" s="57"/>
      <c r="L41" s="57" t="s">
        <v>31</v>
      </c>
      <c r="M41" s="57"/>
      <c r="N41" s="57"/>
      <c r="O41" s="57"/>
    </row>
    <row r="42" spans="12:15" ht="14.25">
      <c r="L42" s="57" t="s">
        <v>32</v>
      </c>
      <c r="M42" s="57"/>
      <c r="N42" s="57"/>
      <c r="O42" s="57"/>
    </row>
  </sheetData>
  <sheetProtection/>
  <mergeCells count="51">
    <mergeCell ref="A10:M10"/>
    <mergeCell ref="N10:P10"/>
    <mergeCell ref="A11:J12"/>
    <mergeCell ref="K11:P11"/>
    <mergeCell ref="K12:M12"/>
    <mergeCell ref="N12:P12"/>
    <mergeCell ref="K13:M13"/>
    <mergeCell ref="N13:P13"/>
    <mergeCell ref="K14:M14"/>
    <mergeCell ref="N14:P14"/>
    <mergeCell ref="K15:M15"/>
    <mergeCell ref="N15:P15"/>
    <mergeCell ref="K16:M16"/>
    <mergeCell ref="N16:P16"/>
    <mergeCell ref="K17:M17"/>
    <mergeCell ref="N17:P17"/>
    <mergeCell ref="K18:M18"/>
    <mergeCell ref="N18:P18"/>
    <mergeCell ref="K19:M19"/>
    <mergeCell ref="N19:P19"/>
    <mergeCell ref="K20:M20"/>
    <mergeCell ref="N20:P20"/>
    <mergeCell ref="K21:M21"/>
    <mergeCell ref="N21:P21"/>
    <mergeCell ref="K22:M22"/>
    <mergeCell ref="N22:P22"/>
    <mergeCell ref="K23:M23"/>
    <mergeCell ref="N23:P23"/>
    <mergeCell ref="K24:M24"/>
    <mergeCell ref="N24:P24"/>
    <mergeCell ref="K25:M25"/>
    <mergeCell ref="N25:P25"/>
    <mergeCell ref="K26:M26"/>
    <mergeCell ref="N26:P26"/>
    <mergeCell ref="K27:M27"/>
    <mergeCell ref="N27:P27"/>
    <mergeCell ref="K28:M28"/>
    <mergeCell ref="N28:P28"/>
    <mergeCell ref="K29:M29"/>
    <mergeCell ref="N29:P29"/>
    <mergeCell ref="A30:P30"/>
    <mergeCell ref="E35:H35"/>
    <mergeCell ref="L35:O35"/>
    <mergeCell ref="L42:O42"/>
    <mergeCell ref="E36:H36"/>
    <mergeCell ref="L39:O39"/>
    <mergeCell ref="E40:H40"/>
    <mergeCell ref="L40:O40"/>
    <mergeCell ref="E41:H41"/>
    <mergeCell ref="L41:O41"/>
    <mergeCell ref="L36:O36"/>
  </mergeCells>
  <printOptions/>
  <pageMargins left="0.45" right="0.787401575" top="0.984251969" bottom="0.984251969" header="0.492125985" footer="0.492125985"/>
  <pageSetup horizontalDpi="300" verticalDpi="300" orientation="portrait" paperSize="9" scale="6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Rosani</dc:creator>
  <cp:keywords/>
  <dc:description/>
  <cp:lastModifiedBy>Salete</cp:lastModifiedBy>
  <cp:lastPrinted>2017-09-29T18:29:07Z</cp:lastPrinted>
  <dcterms:created xsi:type="dcterms:W3CDTF">2005-07-13T20:45:21Z</dcterms:created>
  <dcterms:modified xsi:type="dcterms:W3CDTF">2017-09-29T18:29:14Z</dcterms:modified>
  <cp:category/>
  <cp:version/>
  <cp:contentType/>
  <cp:contentStatus/>
</cp:coreProperties>
</file>